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2600" windowHeight="7380" activeTab="0"/>
  </bookViews>
  <sheets>
    <sheet name="データ" sheetId="1" r:id="rId1"/>
    <sheet name="グラフ" sheetId="2" r:id="rId2"/>
  </sheets>
  <definedNames/>
  <calcPr fullCalcOnLoad="1"/>
</workbook>
</file>

<file path=xl/comments1.xml><?xml version="1.0" encoding="utf-8"?>
<comments xmlns="http://schemas.openxmlformats.org/spreadsheetml/2006/main">
  <authors>
    <author>Kazushi Arai</author>
  </authors>
  <commentList>
    <comment ref="C22" authorId="0">
      <text>
        <r>
          <rPr>
            <b/>
            <sz val="9"/>
            <rFont val="ＭＳ Ｐゴシック"/>
            <family val="3"/>
          </rPr>
          <t>タイヤサイズから計算で求められますが、タイヤ銘柄で異なるため、カタログなどから正確な数値がわかっている場合は直接入力してください。</t>
        </r>
      </text>
    </comment>
    <comment ref="C17" authorId="0">
      <text>
        <r>
          <rPr>
            <b/>
            <sz val="9"/>
            <rFont val="ＭＳ Ｐゴシック"/>
            <family val="3"/>
          </rPr>
          <t>ドライブ・ドリブンスプロケットの丁数がわからない場合は、直接入力してください。</t>
        </r>
      </text>
    </comment>
    <comment ref="C12" authorId="0">
      <text>
        <r>
          <rPr>
            <b/>
            <sz val="9"/>
            <rFont val="ＭＳ Ｐゴシック"/>
            <family val="3"/>
          </rPr>
          <t>5速ミッションの車種は０を入力してください。</t>
        </r>
      </text>
    </comment>
    <comment ref="C20" authorId="0">
      <text>
        <r>
          <rPr>
            <b/>
            <sz val="9"/>
            <rFont val="ＭＳ Ｐゴシック"/>
            <family val="3"/>
          </rPr>
          <t>サイズ表記がインチ表示の場合は100を入力してください。
（例：4.60-18 63P)</t>
        </r>
      </text>
    </comment>
    <comment ref="C19" authorId="0">
      <text>
        <r>
          <rPr>
            <b/>
            <sz val="9"/>
            <rFont val="ＭＳ Ｐゴシック"/>
            <family val="3"/>
          </rPr>
          <t>サイズ表記がインチ表示の場合は25.4をかけた値を入力してください。
(例:=4.60*25.4)</t>
        </r>
      </text>
    </comment>
  </commentList>
</comments>
</file>

<file path=xl/sharedStrings.xml><?xml version="1.0" encoding="utf-8"?>
<sst xmlns="http://schemas.openxmlformats.org/spreadsheetml/2006/main" count="30" uniqueCount="24">
  <si>
    <t>変速比</t>
  </si>
  <si>
    <t>速度</t>
  </si>
  <si>
    <t>１速</t>
  </si>
  <si>
    <t>２速</t>
  </si>
  <si>
    <t>３速</t>
  </si>
  <si>
    <t>４速</t>
  </si>
  <si>
    <t>５速</t>
  </si>
  <si>
    <t>６速</t>
  </si>
  <si>
    <t>減速比</t>
  </si>
  <si>
    <t>１次</t>
  </si>
  <si>
    <t>ドライブスプロケット(T)</t>
  </si>
  <si>
    <t>ドリブンスプロケット(T)</t>
  </si>
  <si>
    <t>２次</t>
  </si>
  <si>
    <t>幅(mm)</t>
  </si>
  <si>
    <t>扁平率（％）</t>
  </si>
  <si>
    <t>リム径（inch)</t>
  </si>
  <si>
    <t>タイヤ円周長(km)</t>
  </si>
  <si>
    <t>レブリミット(rpm)</t>
  </si>
  <si>
    <t>最高速度(Km/h)</t>
  </si>
  <si>
    <t>リヤタイヤ</t>
  </si>
  <si>
    <t>Copyright©kazu.2004</t>
  </si>
  <si>
    <t>外径(mm)</t>
  </si>
  <si>
    <t>変速比、減速比、リヤタイヤサイズ、レブリミットを入力してください。</t>
  </si>
  <si>
    <t>SPEED CALCULATOR var1.02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</si>
</sst>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_);[Red]\(0.000\)"/>
    <numFmt numFmtId="178" formatCode="0_ "/>
    <numFmt numFmtId="179" formatCode="&quot;Yes&quot;;&quot;Yes&quot;;&quot;No&quot;"/>
    <numFmt numFmtId="180" formatCode="&quot;True&quot;;&quot;True&quot;;&quot;False&quot;"/>
    <numFmt numFmtId="181" formatCode="&quot;On&quot;;&quot;On&quot;;&quot;Off&quot;"/>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1"/>
      <color indexed="9"/>
      <name val="ＭＳ Ｐゴシック"/>
      <family val="3"/>
    </font>
    <font>
      <sz val="14"/>
      <name val="ＭＳ Ｐゴシック"/>
      <family val="3"/>
    </font>
    <font>
      <sz val="17.75"/>
      <name val="ＭＳ Ｐゴシック"/>
      <family val="3"/>
    </font>
    <font>
      <sz val="16"/>
      <name val="ＭＳ Ｐゴシック"/>
      <family val="3"/>
    </font>
    <font>
      <b/>
      <sz val="9"/>
      <name val="ＭＳ Ｐゴシック"/>
      <family val="3"/>
    </font>
    <font>
      <b/>
      <sz val="14"/>
      <color indexed="12"/>
      <name val="ＭＳ Ｐゴシック"/>
      <family val="3"/>
    </font>
    <font>
      <sz val="11"/>
      <color indexed="12"/>
      <name val="ＭＳ Ｐゴシック"/>
      <family val="3"/>
    </font>
    <font>
      <b/>
      <u val="single"/>
      <sz val="11"/>
      <name val="ＭＳ Ｐゴシック"/>
      <family val="3"/>
    </font>
    <font>
      <b/>
      <sz val="11"/>
      <name val="ＭＳ Ｐゴシック"/>
      <family val="0"/>
    </font>
    <font>
      <b/>
      <sz val="12"/>
      <name val="ＭＳ Ｐゴシック"/>
      <family val="3"/>
    </font>
    <font>
      <b/>
      <sz val="8"/>
      <name val="ＭＳ Ｐゴシック"/>
      <family val="2"/>
    </font>
  </fonts>
  <fills count="9">
    <fill>
      <patternFill/>
    </fill>
    <fill>
      <patternFill patternType="gray125"/>
    </fill>
    <fill>
      <patternFill patternType="solid">
        <fgColor indexed="44"/>
        <bgColor indexed="64"/>
      </patternFill>
    </fill>
    <fill>
      <patternFill patternType="solid">
        <fgColor indexed="12"/>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
      <patternFill patternType="solid">
        <fgColor indexed="43"/>
        <bgColor indexed="64"/>
      </patternFill>
    </fill>
    <fill>
      <patternFill patternType="solid">
        <fgColor indexed="15"/>
        <bgColor indexed="64"/>
      </patternFill>
    </fill>
  </fills>
  <borders count="23">
    <border>
      <left/>
      <right/>
      <top/>
      <bottom/>
      <diagonal/>
    </border>
    <border>
      <left style="thin"/>
      <right style="medium"/>
      <top style="medium"/>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color indexed="63"/>
      </right>
      <top style="medium"/>
      <bottom style="thin"/>
    </border>
    <border>
      <left style="thin"/>
      <right style="thin"/>
      <top style="medium"/>
      <bottom style="medium"/>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8">
    <xf numFmtId="0" fontId="0" fillId="0" borderId="0" xfId="0" applyAlignment="1">
      <alignment/>
    </xf>
    <xf numFmtId="0" fontId="0" fillId="2" borderId="1" xfId="0" applyFill="1" applyBorder="1" applyAlignment="1">
      <alignment/>
    </xf>
    <xf numFmtId="177" fontId="0" fillId="2" borderId="2" xfId="0" applyNumberFormat="1" applyFill="1" applyBorder="1" applyAlignment="1">
      <alignment/>
    </xf>
    <xf numFmtId="177" fontId="0" fillId="2" borderId="3" xfId="0" applyNumberFormat="1" applyFill="1" applyBorder="1" applyAlignment="1">
      <alignment/>
    </xf>
    <xf numFmtId="177" fontId="0" fillId="2" borderId="4" xfId="0" applyNumberFormat="1" applyFill="1" applyBorder="1" applyAlignment="1">
      <alignment/>
    </xf>
    <xf numFmtId="177" fontId="4" fillId="3" borderId="5" xfId="0" applyNumberFormat="1" applyFont="1" applyFill="1" applyBorder="1" applyAlignment="1">
      <alignment/>
    </xf>
    <xf numFmtId="0" fontId="0" fillId="2" borderId="1" xfId="0" applyNumberFormat="1" applyFill="1" applyBorder="1" applyAlignment="1">
      <alignment/>
    </xf>
    <xf numFmtId="0" fontId="4" fillId="3" borderId="5" xfId="0" applyFont="1" applyFill="1" applyBorder="1" applyAlignment="1">
      <alignment/>
    </xf>
    <xf numFmtId="0" fontId="0" fillId="2" borderId="0" xfId="0" applyFill="1" applyAlignment="1">
      <alignment/>
    </xf>
    <xf numFmtId="176" fontId="0" fillId="2" borderId="6" xfId="0" applyNumberFormat="1" applyFill="1" applyBorder="1" applyAlignment="1">
      <alignment/>
    </xf>
    <xf numFmtId="176" fontId="0" fillId="2" borderId="7" xfId="0" applyNumberFormat="1" applyFill="1" applyBorder="1" applyAlignment="1">
      <alignment/>
    </xf>
    <xf numFmtId="176" fontId="0" fillId="2" borderId="8" xfId="0" applyNumberFormat="1" applyFill="1" applyBorder="1" applyAlignment="1">
      <alignment/>
    </xf>
    <xf numFmtId="176" fontId="0" fillId="2" borderId="2" xfId="0" applyNumberFormat="1" applyFill="1" applyBorder="1" applyAlignment="1">
      <alignment/>
    </xf>
    <xf numFmtId="176" fontId="0" fillId="2" borderId="9" xfId="0" applyNumberFormat="1" applyFill="1" applyBorder="1" applyAlignment="1">
      <alignment/>
    </xf>
    <xf numFmtId="176" fontId="0" fillId="2" borderId="10" xfId="0" applyNumberFormat="1" applyFill="1" applyBorder="1" applyAlignment="1">
      <alignment/>
    </xf>
    <xf numFmtId="177" fontId="0" fillId="2" borderId="0" xfId="0" applyNumberFormat="1" applyFill="1" applyAlignment="1">
      <alignment/>
    </xf>
    <xf numFmtId="0" fontId="4" fillId="2" borderId="0" xfId="0" applyFont="1" applyFill="1" applyAlignment="1">
      <alignment/>
    </xf>
    <xf numFmtId="176" fontId="0" fillId="2" borderId="11" xfId="0" applyNumberFormat="1" applyFill="1" applyBorder="1" applyAlignment="1">
      <alignment/>
    </xf>
    <xf numFmtId="177" fontId="0" fillId="4" borderId="10" xfId="0" applyNumberFormat="1" applyFill="1" applyBorder="1" applyAlignment="1">
      <alignment/>
    </xf>
    <xf numFmtId="178" fontId="0" fillId="4" borderId="12" xfId="0" applyNumberFormat="1" applyFill="1" applyBorder="1" applyAlignment="1">
      <alignment/>
    </xf>
    <xf numFmtId="0" fontId="0" fillId="4" borderId="1" xfId="0" applyFill="1" applyBorder="1" applyAlignment="1">
      <alignment/>
    </xf>
    <xf numFmtId="0" fontId="0" fillId="5" borderId="13" xfId="0" applyFill="1" applyBorder="1" applyAlignment="1">
      <alignment/>
    </xf>
    <xf numFmtId="0" fontId="0" fillId="5" borderId="5" xfId="0" applyFill="1" applyBorder="1" applyAlignment="1">
      <alignment/>
    </xf>
    <xf numFmtId="0" fontId="0" fillId="5" borderId="14" xfId="0" applyFill="1" applyBorder="1" applyAlignment="1">
      <alignment/>
    </xf>
    <xf numFmtId="0" fontId="0" fillId="5" borderId="1" xfId="0" applyFill="1" applyBorder="1" applyAlignment="1">
      <alignment/>
    </xf>
    <xf numFmtId="0" fontId="0" fillId="5" borderId="15" xfId="0" applyFill="1" applyBorder="1" applyAlignment="1">
      <alignment/>
    </xf>
    <xf numFmtId="0" fontId="0" fillId="5" borderId="16" xfId="0" applyFill="1" applyBorder="1" applyAlignment="1">
      <alignment/>
    </xf>
    <xf numFmtId="176" fontId="0" fillId="2" borderId="4" xfId="0" applyNumberFormat="1" applyFill="1" applyBorder="1" applyAlignment="1">
      <alignment/>
    </xf>
    <xf numFmtId="176" fontId="0" fillId="2" borderId="17" xfId="0" applyNumberFormat="1" applyFill="1" applyBorder="1" applyAlignment="1">
      <alignment/>
    </xf>
    <xf numFmtId="177" fontId="0" fillId="6" borderId="11" xfId="0" applyNumberFormat="1" applyFill="1" applyBorder="1" applyAlignment="1">
      <alignment/>
    </xf>
    <xf numFmtId="178" fontId="0" fillId="6" borderId="11" xfId="0" applyNumberFormat="1" applyFill="1" applyBorder="1" applyAlignment="1">
      <alignment/>
    </xf>
    <xf numFmtId="0" fontId="1" fillId="2" borderId="0" xfId="16" applyFill="1" applyAlignment="1">
      <alignment/>
    </xf>
    <xf numFmtId="0" fontId="1" fillId="2" borderId="0" xfId="16" applyFont="1" applyFill="1" applyAlignment="1">
      <alignment/>
    </xf>
    <xf numFmtId="0" fontId="0" fillId="0" borderId="0" xfId="0" applyAlignment="1">
      <alignment/>
    </xf>
    <xf numFmtId="177" fontId="0" fillId="7" borderId="12" xfId="0" applyNumberFormat="1" applyFill="1" applyBorder="1" applyAlignment="1">
      <alignment/>
    </xf>
    <xf numFmtId="0" fontId="0" fillId="0" borderId="0" xfId="0" applyFill="1" applyAlignment="1">
      <alignment/>
    </xf>
    <xf numFmtId="178" fontId="0" fillId="7" borderId="10" xfId="0" applyNumberFormat="1" applyFill="1" applyBorder="1" applyAlignment="1">
      <alignment/>
    </xf>
    <xf numFmtId="177" fontId="4" fillId="3" borderId="18" xfId="0" applyNumberFormat="1" applyFont="1" applyFill="1" applyBorder="1" applyAlignment="1">
      <alignment horizontal="center"/>
    </xf>
    <xf numFmtId="177" fontId="4" fillId="3" borderId="19" xfId="0" applyNumberFormat="1" applyFont="1" applyFill="1" applyBorder="1" applyAlignment="1">
      <alignment horizontal="center"/>
    </xf>
    <xf numFmtId="0" fontId="9" fillId="8" borderId="20" xfId="0" applyFont="1" applyFill="1" applyBorder="1" applyAlignment="1">
      <alignment horizontal="center" vertical="center"/>
    </xf>
    <xf numFmtId="0" fontId="10" fillId="8" borderId="21" xfId="0" applyFont="1" applyFill="1" applyBorder="1" applyAlignment="1">
      <alignment horizontal="center" vertical="center"/>
    </xf>
    <xf numFmtId="0" fontId="10" fillId="8" borderId="22" xfId="0" applyFont="1" applyFill="1" applyBorder="1" applyAlignment="1">
      <alignment horizontal="center" vertical="center"/>
    </xf>
    <xf numFmtId="0" fontId="0" fillId="2" borderId="0" xfId="0" applyFill="1" applyBorder="1" applyAlignment="1">
      <alignment/>
    </xf>
    <xf numFmtId="0" fontId="0" fillId="0" borderId="0" xfId="0" applyAlignment="1">
      <alignment/>
    </xf>
    <xf numFmtId="0" fontId="0" fillId="2" borderId="0" xfId="0" applyFill="1" applyBorder="1" applyAlignment="1">
      <alignment horizontal="right"/>
    </xf>
    <xf numFmtId="0" fontId="0" fillId="0" borderId="0" xfId="0" applyAlignment="1">
      <alignment horizontal="right"/>
    </xf>
    <xf numFmtId="0" fontId="0" fillId="2" borderId="0" xfId="0" applyFill="1" applyBorder="1" applyAlignment="1">
      <alignment horizontal="center"/>
    </xf>
    <xf numFmtId="0" fontId="0" fillId="0" borderId="0" xfId="0"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データ!$F$6</c:f>
              <c:strCache>
                <c:ptCount val="1"/>
                <c:pt idx="0">
                  <c:v>１速</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データ!$E$7:$E$38</c:f>
              <c:numCache>
                <c:ptCount val="32"/>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numCache>
            </c:numRef>
          </c:xVal>
          <c:yVal>
            <c:numRef>
              <c:f>データ!$F$7:$F$38</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ser>
        <c:ser>
          <c:idx val="1"/>
          <c:order val="1"/>
          <c:tx>
            <c:strRef>
              <c:f>データ!$G$6</c:f>
              <c:strCache>
                <c:ptCount val="1"/>
                <c:pt idx="0">
                  <c:v>２速</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データ!$E$7:$E$38</c:f>
              <c:numCache>
                <c:ptCount val="32"/>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numCache>
            </c:numRef>
          </c:xVal>
          <c:yVal>
            <c:numRef>
              <c:f>データ!$G$7:$G$38</c:f>
              <c:numCach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ser>
        <c:ser>
          <c:idx val="2"/>
          <c:order val="2"/>
          <c:tx>
            <c:strRef>
              <c:f>データ!$H$6</c:f>
              <c:strCache>
                <c:ptCount val="1"/>
                <c:pt idx="0">
                  <c:v>３速</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データ!$E$7:$E$38</c:f>
              <c:numCache>
                <c:ptCount val="32"/>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numCache>
            </c:numRef>
          </c:xVal>
          <c:yVal>
            <c:numRef>
              <c:f>データ!$H$7:$H$38</c:f>
              <c:numCache>
                <c:ptCount val="32"/>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ser>
        <c:ser>
          <c:idx val="3"/>
          <c:order val="3"/>
          <c:tx>
            <c:strRef>
              <c:f>データ!$I$6</c:f>
              <c:strCache>
                <c:ptCount val="1"/>
                <c:pt idx="0">
                  <c:v>４速</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データ!$E$7:$E$38</c:f>
              <c:numCache>
                <c:ptCount val="32"/>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numCache>
            </c:numRef>
          </c:xVal>
          <c:yVal>
            <c:numRef>
              <c:f>データ!$I$7:$I$38</c:f>
              <c:numCache>
                <c:ptCount val="32"/>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ser>
        <c:ser>
          <c:idx val="4"/>
          <c:order val="4"/>
          <c:tx>
            <c:strRef>
              <c:f>データ!$J$6</c:f>
              <c:strCache>
                <c:ptCount val="1"/>
                <c:pt idx="0">
                  <c:v>５速</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データ!$E$7:$E$38</c:f>
              <c:numCache>
                <c:ptCount val="32"/>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numCache>
            </c:numRef>
          </c:xVal>
          <c:yVal>
            <c:numRef>
              <c:f>データ!$J$7:$J$38</c:f>
              <c:numCache>
                <c:ptCount val="32"/>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ser>
        <c:ser>
          <c:idx val="5"/>
          <c:order val="5"/>
          <c:tx>
            <c:strRef>
              <c:f>データ!$K$6</c:f>
              <c:strCache>
                <c:ptCount val="1"/>
                <c:pt idx="0">
                  <c:v>６速</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データ!$E$7:$E$38</c:f>
              <c:numCache>
                <c:ptCount val="32"/>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numCache>
            </c:numRef>
          </c:xVal>
          <c:yVal>
            <c:numRef>
              <c:f>データ!$K$7:$K$38</c:f>
              <c:numCache>
                <c:ptCount val="32"/>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yVal>
          <c:smooth val="0"/>
        </c:ser>
        <c:axId val="13994355"/>
        <c:axId val="58840332"/>
      </c:scatterChart>
      <c:valAx>
        <c:axId val="13994355"/>
        <c:scaling>
          <c:orientation val="minMax"/>
          <c:max val="310"/>
          <c:min val="0"/>
        </c:scaling>
        <c:axPos val="b"/>
        <c:title>
          <c:tx>
            <c:rich>
              <a:bodyPr vert="horz" rot="0" anchor="ctr"/>
              <a:lstStyle/>
              <a:p>
                <a:pPr algn="ctr">
                  <a:defRPr/>
                </a:pPr>
                <a:r>
                  <a:rPr lang="en-US" cap="none" sz="1600" b="0" i="0" u="none" baseline="0">
                    <a:latin typeface="ＭＳ Ｐゴシック"/>
                    <a:ea typeface="ＭＳ Ｐゴシック"/>
                    <a:cs typeface="ＭＳ Ｐゴシック"/>
                  </a:rPr>
                  <a:t>時速(km/h)</a:t>
                </a:r>
              </a:p>
            </c:rich>
          </c:tx>
          <c:layout/>
          <c:overlay val="0"/>
          <c:spPr>
            <a:noFill/>
            <a:ln>
              <a:noFill/>
            </a:ln>
          </c:spPr>
        </c:title>
        <c:delete val="0"/>
        <c:numFmt formatCode="General" sourceLinked="1"/>
        <c:majorTickMark val="in"/>
        <c:minorTickMark val="none"/>
        <c:tickLblPos val="nextTo"/>
        <c:txPr>
          <a:bodyPr/>
          <a:lstStyle/>
          <a:p>
            <a:pPr>
              <a:defRPr lang="en-US" cap="none" sz="1400" b="0" i="0" u="none" baseline="0">
                <a:latin typeface="ＭＳ Ｐゴシック"/>
                <a:ea typeface="ＭＳ Ｐゴシック"/>
                <a:cs typeface="ＭＳ Ｐゴシック"/>
              </a:defRPr>
            </a:pPr>
          </a:p>
        </c:txPr>
        <c:crossAx val="58840332"/>
        <c:crosses val="autoZero"/>
        <c:crossBetween val="midCat"/>
        <c:dispUnits/>
        <c:majorUnit val="20"/>
      </c:valAx>
      <c:valAx>
        <c:axId val="58840332"/>
        <c:scaling>
          <c:orientation val="minMax"/>
          <c:max val="13000"/>
          <c:min val="0"/>
        </c:scaling>
        <c:axPos val="l"/>
        <c:title>
          <c:tx>
            <c:rich>
              <a:bodyPr vert="horz" rot="-5400000" anchor="ctr"/>
              <a:lstStyle/>
              <a:p>
                <a:pPr algn="ctr">
                  <a:defRPr/>
                </a:pPr>
                <a:r>
                  <a:rPr lang="en-US" cap="none" sz="1600" b="0" i="0" u="none" baseline="0">
                    <a:latin typeface="ＭＳ Ｐゴシック"/>
                    <a:ea typeface="ＭＳ Ｐゴシック"/>
                    <a:cs typeface="ＭＳ Ｐゴシック"/>
                  </a:rPr>
                  <a:t>回転数(rpm)</a:t>
                </a:r>
              </a:p>
            </c:rich>
          </c:tx>
          <c:layout/>
          <c:overlay val="0"/>
          <c:spPr>
            <a:noFill/>
            <a:ln>
              <a:noFill/>
            </a:ln>
          </c:spPr>
        </c:title>
        <c:majorGridlines/>
        <c:delete val="0"/>
        <c:numFmt formatCode="General" sourceLinked="0"/>
        <c:majorTickMark val="in"/>
        <c:minorTickMark val="none"/>
        <c:tickLblPos val="nextTo"/>
        <c:txPr>
          <a:bodyPr/>
          <a:lstStyle/>
          <a:p>
            <a:pPr>
              <a:defRPr lang="en-US" cap="none" sz="1400" b="0" i="0" u="none" baseline="0">
                <a:latin typeface="ＭＳ Ｐゴシック"/>
                <a:ea typeface="ＭＳ Ｐゴシック"/>
                <a:cs typeface="ＭＳ Ｐゴシック"/>
              </a:defRPr>
            </a:pPr>
          </a:p>
        </c:txPr>
        <c:crossAx val="13994355"/>
        <c:crosses val="autoZero"/>
        <c:crossBetween val="midCat"/>
        <c:dispUnits/>
        <c:majorUnit val="1000"/>
      </c:valAx>
      <c:spPr>
        <a:solidFill>
          <a:srgbClr val="FFFFFF"/>
        </a:solidFill>
        <a:ln w="12700">
          <a:solidFill>
            <a:srgbClr val="808080"/>
          </a:solidFill>
        </a:ln>
      </c:spPr>
    </c:plotArea>
    <c:legend>
      <c:legendPos val="r"/>
      <c:layout/>
      <c:overlay val="0"/>
      <c:txPr>
        <a:bodyPr vert="horz" rot="0"/>
        <a:lstStyle/>
        <a:p>
          <a:pPr>
            <a:defRPr lang="en-US" cap="none" sz="1600" b="0" i="0" u="none" baseline="0">
              <a:latin typeface="ＭＳ Ｐゴシック"/>
              <a:ea typeface="ＭＳ Ｐゴシック"/>
              <a:cs typeface="ＭＳ Ｐゴシック"/>
            </a:defRPr>
          </a:pPr>
        </a:p>
      </c:txPr>
    </c:legend>
    <c:plotVisOnly val="1"/>
    <c:dispBlanksAs val="gap"/>
    <c:showDLblsOverMax val="0"/>
  </c:chart>
  <c:spPr>
    <a:solidFill>
      <a:srgbClr val="99CCFF"/>
    </a:solidFill>
    <a:ln w="3175">
      <a:noFill/>
    </a:ln>
  </c:spPr>
  <c:txPr>
    <a:bodyPr vert="horz" rot="0"/>
    <a:lstStyle/>
    <a:p>
      <a:pPr>
        <a:defRPr lang="en-US" cap="none" sz="1775" b="0" i="0" u="none" baseline="0">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8"/>
  </sheetViews>
  <pageMargins left="0.75" right="0.75" top="1" bottom="1" header="0.512" footer="0.512"/>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40</xdr:row>
      <xdr:rowOff>9525</xdr:rowOff>
    </xdr:from>
    <xdr:to>
      <xdr:col>10</xdr:col>
      <xdr:colOff>9525</xdr:colOff>
      <xdr:row>48</xdr:row>
      <xdr:rowOff>57150</xdr:rowOff>
    </xdr:to>
    <xdr:sp>
      <xdr:nvSpPr>
        <xdr:cNvPr id="1" name="TextBox 4"/>
        <xdr:cNvSpPr txBox="1">
          <a:spLocks noChangeArrowheads="1"/>
        </xdr:cNvSpPr>
      </xdr:nvSpPr>
      <xdr:spPr>
        <a:xfrm>
          <a:off x="657225" y="7029450"/>
          <a:ext cx="765810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更新履歴
04/02/17 SPEED CALCULATOR var1.00　公開
04/02/17 var1.01　５速ミッションの車種の最高速度が表示されない不具合を修正
04/09/17 var1.02　インチ表示のタイヤ幅の単位をmmからinchに修正</a:t>
          </a:r>
        </a:p>
      </xdr:txBody>
    </xdr:sp>
    <xdr:clientData/>
  </xdr:twoCellAnchor>
  <xdr:twoCellAnchor>
    <xdr:from>
      <xdr:col>0</xdr:col>
      <xdr:colOff>419100</xdr:colOff>
      <xdr:row>29</xdr:row>
      <xdr:rowOff>9525</xdr:rowOff>
    </xdr:from>
    <xdr:to>
      <xdr:col>3</xdr:col>
      <xdr:colOff>409575</xdr:colOff>
      <xdr:row>38</xdr:row>
      <xdr:rowOff>95250</xdr:rowOff>
    </xdr:to>
    <xdr:sp>
      <xdr:nvSpPr>
        <xdr:cNvPr id="2" name="TextBox 7"/>
        <xdr:cNvSpPr txBox="1">
          <a:spLocks noChangeArrowheads="1"/>
        </xdr:cNvSpPr>
      </xdr:nvSpPr>
      <xdr:spPr>
        <a:xfrm>
          <a:off x="419100" y="5133975"/>
          <a:ext cx="2924175" cy="1638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ＭＳ Ｐゴシック"/>
              <a:ea typeface="ＭＳ Ｐゴシック"/>
              <a:cs typeface="ＭＳ Ｐゴシック"/>
            </a:rPr>
            <a:t>
 ＜タイヤサイズの読み方＞</a:t>
          </a:r>
          <a:r>
            <a:rPr lang="en-US" cap="none" sz="1100" b="0" i="0" u="none" baseline="0">
              <a:latin typeface="ＭＳ Ｐゴシック"/>
              <a:ea typeface="ＭＳ Ｐゴシック"/>
              <a:cs typeface="ＭＳ Ｐゴシック"/>
            </a:rPr>
            <a:t>
 メトリクス表示              インチ表示   
 </a:t>
          </a:r>
          <a:r>
            <a:rPr lang="en-US" cap="none" sz="1100" b="1" i="0" u="sng" baseline="0">
              <a:latin typeface="ＭＳ Ｐゴシック"/>
              <a:ea typeface="ＭＳ Ｐゴシック"/>
              <a:cs typeface="ＭＳ Ｐゴシック"/>
            </a:rPr>
            <a:t>190</a:t>
          </a:r>
          <a:r>
            <a:rPr lang="en-US" cap="none" sz="1100" b="1" i="0" u="none" baseline="0">
              <a:latin typeface="ＭＳ Ｐゴシック"/>
              <a:ea typeface="ＭＳ Ｐゴシック"/>
              <a:cs typeface="ＭＳ Ｐゴシック"/>
            </a:rPr>
            <a:t>/</a:t>
          </a:r>
          <a:r>
            <a:rPr lang="en-US" cap="none" sz="1100" b="1" i="0" u="sng" baseline="0">
              <a:latin typeface="ＭＳ Ｐゴシック"/>
              <a:ea typeface="ＭＳ Ｐゴシック"/>
              <a:cs typeface="ＭＳ Ｐゴシック"/>
            </a:rPr>
            <a:t>50</a:t>
          </a:r>
          <a:r>
            <a:rPr lang="en-US" cap="none" sz="1100" b="1" i="0" u="none" baseline="0">
              <a:latin typeface="ＭＳ Ｐゴシック"/>
              <a:ea typeface="ＭＳ Ｐゴシック"/>
              <a:cs typeface="ＭＳ Ｐゴシック"/>
            </a:rPr>
            <a:t>ZR</a:t>
          </a:r>
          <a:r>
            <a:rPr lang="en-US" cap="none" sz="1100" b="1" i="0" u="sng" baseline="0">
              <a:latin typeface="ＭＳ Ｐゴシック"/>
              <a:ea typeface="ＭＳ Ｐゴシック"/>
              <a:cs typeface="ＭＳ Ｐゴシック"/>
            </a:rPr>
            <a:t>17</a:t>
          </a:r>
          <a:r>
            <a:rPr lang="en-US" cap="none" sz="1100" b="1" i="0" u="none" baseline="0">
              <a:latin typeface="ＭＳ Ｐゴシック"/>
              <a:ea typeface="ＭＳ Ｐゴシック"/>
              <a:cs typeface="ＭＳ Ｐゴシック"/>
            </a:rPr>
            <a:t>(73W)  　</a:t>
          </a:r>
          <a:r>
            <a:rPr lang="en-US" cap="none" sz="1100" b="1" i="0" u="sng" baseline="0">
              <a:latin typeface="ＭＳ Ｐゴシック"/>
              <a:ea typeface="ＭＳ Ｐゴシック"/>
              <a:cs typeface="ＭＳ Ｐゴシック"/>
            </a:rPr>
            <a:t>4.60</a:t>
          </a:r>
          <a:r>
            <a:rPr lang="en-US" cap="none" sz="1100" b="1" i="0" u="none" baseline="0">
              <a:latin typeface="ＭＳ Ｐゴシック"/>
              <a:ea typeface="ＭＳ Ｐゴシック"/>
              <a:cs typeface="ＭＳ Ｐゴシック"/>
            </a:rPr>
            <a:t>-</a:t>
          </a:r>
          <a:r>
            <a:rPr lang="en-US" cap="none" sz="1100" b="1" i="0" u="sng" baseline="0">
              <a:latin typeface="ＭＳ Ｐゴシック"/>
              <a:ea typeface="ＭＳ Ｐゴシック"/>
              <a:cs typeface="ＭＳ Ｐゴシック"/>
            </a:rPr>
            <a:t>18</a:t>
          </a:r>
          <a:r>
            <a:rPr lang="en-US" cap="none" sz="1100" b="1" i="0" u="none" baseline="0">
              <a:latin typeface="ＭＳ Ｐゴシック"/>
              <a:ea typeface="ＭＳ Ｐゴシック"/>
              <a:cs typeface="ＭＳ Ｐゴシック"/>
            </a:rPr>
            <a:t> 63P</a:t>
          </a:r>
          <a:r>
            <a:rPr lang="en-US" cap="none" sz="1100" b="0" i="0" u="none" baseline="0">
              <a:latin typeface="ＭＳ Ｐゴシック"/>
              <a:ea typeface="ＭＳ Ｐゴシック"/>
              <a:cs typeface="ＭＳ Ｐゴシック"/>
            </a:rPr>
            <a:t>
  ① 　 ②　  ③               ④　　⑤
 ①：タイヤ幅(mm)　　　　　④：タイヤ幅(inch)
 ②：扁平率(%)              ⑤：リム径(inch)
 ③：リム径(inch)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workbookViewId="0" topLeftCell="A1">
      <selection activeCell="B3" sqref="B3:K3"/>
    </sheetView>
  </sheetViews>
  <sheetFormatPr defaultColWidth="9.00390625" defaultRowHeight="13.5"/>
  <cols>
    <col min="2" max="2" width="18.875" style="0" customWidth="1"/>
    <col min="3" max="3" width="10.625" style="0" customWidth="1"/>
    <col min="6" max="11" width="10.50390625" style="0" bestFit="1" customWidth="1"/>
  </cols>
  <sheetData>
    <row r="1" spans="1:12" ht="18" thickBot="1">
      <c r="A1" s="8"/>
      <c r="B1" s="39" t="s">
        <v>23</v>
      </c>
      <c r="C1" s="40"/>
      <c r="D1" s="40"/>
      <c r="E1" s="40"/>
      <c r="F1" s="40"/>
      <c r="G1" s="40"/>
      <c r="H1" s="40"/>
      <c r="I1" s="40"/>
      <c r="J1" s="40"/>
      <c r="K1" s="41"/>
      <c r="L1" s="8"/>
    </row>
    <row r="2" spans="1:12" ht="13.5">
      <c r="A2" s="8"/>
      <c r="B2" s="44" t="s">
        <v>20</v>
      </c>
      <c r="C2" s="45"/>
      <c r="D2" s="45"/>
      <c r="E2" s="45"/>
      <c r="F2" s="45"/>
      <c r="G2" s="45"/>
      <c r="H2" s="45"/>
      <c r="I2" s="45"/>
      <c r="J2" s="45"/>
      <c r="K2" s="45"/>
      <c r="L2" s="8"/>
    </row>
    <row r="3" spans="1:12" ht="13.5">
      <c r="A3" s="8"/>
      <c r="B3" s="44"/>
      <c r="C3" s="45"/>
      <c r="D3" s="45"/>
      <c r="E3" s="45"/>
      <c r="F3" s="45"/>
      <c r="G3" s="45"/>
      <c r="H3" s="45"/>
      <c r="I3" s="45"/>
      <c r="J3" s="45"/>
      <c r="K3" s="45"/>
      <c r="L3" s="8"/>
    </row>
    <row r="4" spans="1:12" ht="13.5">
      <c r="A4" s="8"/>
      <c r="B4" s="46" t="s">
        <v>22</v>
      </c>
      <c r="C4" s="47"/>
      <c r="D4" s="47"/>
      <c r="E4" s="47"/>
      <c r="F4" s="47"/>
      <c r="G4" s="47"/>
      <c r="H4" s="47"/>
      <c r="I4" s="47"/>
      <c r="J4" s="47"/>
      <c r="K4" s="47"/>
      <c r="L4" s="8"/>
    </row>
    <row r="5" spans="1:12" ht="14.25" thickBot="1">
      <c r="A5" s="8"/>
      <c r="B5" s="42"/>
      <c r="C5" s="43"/>
      <c r="D5" s="43"/>
      <c r="E5" s="43"/>
      <c r="F5" s="43"/>
      <c r="G5" s="43"/>
      <c r="H5" s="43"/>
      <c r="I5" s="43"/>
      <c r="J5" s="43"/>
      <c r="K5" s="43"/>
      <c r="L5" s="8"/>
    </row>
    <row r="6" spans="1:12" ht="14.25" thickBot="1">
      <c r="A6" s="8"/>
      <c r="B6" s="37" t="s">
        <v>0</v>
      </c>
      <c r="C6" s="38"/>
      <c r="D6" s="8"/>
      <c r="E6" s="21" t="s">
        <v>1</v>
      </c>
      <c r="F6" s="22" t="s">
        <v>2</v>
      </c>
      <c r="G6" s="23" t="s">
        <v>3</v>
      </c>
      <c r="H6" s="23" t="s">
        <v>4</v>
      </c>
      <c r="I6" s="23" t="s">
        <v>5</v>
      </c>
      <c r="J6" s="23" t="s">
        <v>6</v>
      </c>
      <c r="K6" s="24" t="s">
        <v>7</v>
      </c>
      <c r="L6" s="8"/>
    </row>
    <row r="7" spans="1:12" ht="13.5">
      <c r="A7" s="8"/>
      <c r="B7" s="2" t="s">
        <v>2</v>
      </c>
      <c r="C7" s="18"/>
      <c r="D7" s="8"/>
      <c r="E7" s="25">
        <v>0</v>
      </c>
      <c r="F7" s="9" t="e">
        <f>E7*$C$7*$C$14*$C$17/$C$24/60</f>
        <v>#DIV/0!</v>
      </c>
      <c r="G7" s="10"/>
      <c r="H7" s="10"/>
      <c r="I7" s="10"/>
      <c r="J7" s="10"/>
      <c r="K7" s="11"/>
      <c r="L7" s="8"/>
    </row>
    <row r="8" spans="1:12" ht="13.5">
      <c r="A8" s="8"/>
      <c r="B8" s="2" t="s">
        <v>3</v>
      </c>
      <c r="C8" s="18"/>
      <c r="D8" s="8"/>
      <c r="E8" s="25">
        <v>10</v>
      </c>
      <c r="F8" s="12" t="e">
        <f aca="true" t="shared" si="0" ref="F8:F38">E8*$C$7*$C$14*$C$17/$C$24/60</f>
        <v>#DIV/0!</v>
      </c>
      <c r="G8" s="13" t="e">
        <f>E8*$C$8*$C$14*$C$17/$C$24/60</f>
        <v>#DIV/0!</v>
      </c>
      <c r="H8" s="13"/>
      <c r="I8" s="13"/>
      <c r="J8" s="13"/>
      <c r="K8" s="14"/>
      <c r="L8" s="8"/>
    </row>
    <row r="9" spans="1:12" ht="13.5">
      <c r="A9" s="8"/>
      <c r="B9" s="2" t="s">
        <v>4</v>
      </c>
      <c r="C9" s="18"/>
      <c r="D9" s="8"/>
      <c r="E9" s="25">
        <v>20</v>
      </c>
      <c r="F9" s="12" t="e">
        <f t="shared" si="0"/>
        <v>#DIV/0!</v>
      </c>
      <c r="G9" s="13" t="e">
        <f>E9*$C$8*$C$14*$C$17/$C$24/60</f>
        <v>#DIV/0!</v>
      </c>
      <c r="H9" s="13" t="e">
        <f aca="true" t="shared" si="1" ref="H9:H38">E9*$C$9*$C$14*$C$17/$C$24/60</f>
        <v>#DIV/0!</v>
      </c>
      <c r="I9" s="13"/>
      <c r="J9" s="13"/>
      <c r="K9" s="14"/>
      <c r="L9" s="8"/>
    </row>
    <row r="10" spans="1:12" ht="13.5">
      <c r="A10" s="8"/>
      <c r="B10" s="2" t="s">
        <v>5</v>
      </c>
      <c r="C10" s="18"/>
      <c r="D10" s="8"/>
      <c r="E10" s="25">
        <v>30</v>
      </c>
      <c r="F10" s="12" t="e">
        <f t="shared" si="0"/>
        <v>#DIV/0!</v>
      </c>
      <c r="G10" s="13" t="e">
        <f aca="true" t="shared" si="2" ref="G10:G38">E10*$C$8*$C$14*$C$17/$C$24/60</f>
        <v>#DIV/0!</v>
      </c>
      <c r="H10" s="13" t="e">
        <f t="shared" si="1"/>
        <v>#DIV/0!</v>
      </c>
      <c r="I10" s="13" t="e">
        <f aca="true" t="shared" si="3" ref="I10:I38">E10*$C$10*$C$14*$C$17/$C$24/60</f>
        <v>#DIV/0!</v>
      </c>
      <c r="J10" s="13"/>
      <c r="K10" s="14"/>
      <c r="L10" s="8"/>
    </row>
    <row r="11" spans="1:12" ht="13.5">
      <c r="A11" s="8"/>
      <c r="B11" s="2" t="s">
        <v>6</v>
      </c>
      <c r="C11" s="18"/>
      <c r="D11" s="8"/>
      <c r="E11" s="25">
        <v>40</v>
      </c>
      <c r="F11" s="12" t="e">
        <f t="shared" si="0"/>
        <v>#DIV/0!</v>
      </c>
      <c r="G11" s="13" t="e">
        <f t="shared" si="2"/>
        <v>#DIV/0!</v>
      </c>
      <c r="H11" s="13" t="e">
        <f t="shared" si="1"/>
        <v>#DIV/0!</v>
      </c>
      <c r="I11" s="13" t="e">
        <f t="shared" si="3"/>
        <v>#DIV/0!</v>
      </c>
      <c r="J11" s="13" t="e">
        <f aca="true" t="shared" si="4" ref="J11:J38">E11*$C$11*$C$14*$C$17/$C$24/60</f>
        <v>#DIV/0!</v>
      </c>
      <c r="K11" s="14"/>
      <c r="L11" s="8"/>
    </row>
    <row r="12" spans="1:12" ht="13.5" customHeight="1" thickBot="1">
      <c r="A12" s="8"/>
      <c r="B12" s="3" t="s">
        <v>7</v>
      </c>
      <c r="C12" s="34"/>
      <c r="D12" s="8"/>
      <c r="E12" s="25">
        <v>50</v>
      </c>
      <c r="F12" s="12" t="e">
        <f t="shared" si="0"/>
        <v>#DIV/0!</v>
      </c>
      <c r="G12" s="13" t="e">
        <f t="shared" si="2"/>
        <v>#DIV/0!</v>
      </c>
      <c r="H12" s="13" t="e">
        <f t="shared" si="1"/>
        <v>#DIV/0!</v>
      </c>
      <c r="I12" s="13" t="e">
        <f t="shared" si="3"/>
        <v>#DIV/0!</v>
      </c>
      <c r="J12" s="13" t="e">
        <f t="shared" si="4"/>
        <v>#DIV/0!</v>
      </c>
      <c r="K12" s="14" t="e">
        <f aca="true" t="shared" si="5" ref="K12:K38">E12*$C$12*$C$14*$C$17/$C$24/60</f>
        <v>#DIV/0!</v>
      </c>
      <c r="L12" s="8"/>
    </row>
    <row r="13" spans="1:12" ht="13.5">
      <c r="A13" s="8"/>
      <c r="B13" s="37" t="s">
        <v>8</v>
      </c>
      <c r="C13" s="38"/>
      <c r="D13" s="8"/>
      <c r="E13" s="25">
        <v>60</v>
      </c>
      <c r="F13" s="12" t="e">
        <f t="shared" si="0"/>
        <v>#DIV/0!</v>
      </c>
      <c r="G13" s="13" t="e">
        <f t="shared" si="2"/>
        <v>#DIV/0!</v>
      </c>
      <c r="H13" s="13" t="e">
        <f t="shared" si="1"/>
        <v>#DIV/0!</v>
      </c>
      <c r="I13" s="13" t="e">
        <f t="shared" si="3"/>
        <v>#DIV/0!</v>
      </c>
      <c r="J13" s="13" t="e">
        <f t="shared" si="4"/>
        <v>#DIV/0!</v>
      </c>
      <c r="K13" s="14" t="e">
        <f t="shared" si="5"/>
        <v>#DIV/0!</v>
      </c>
      <c r="L13" s="8"/>
    </row>
    <row r="14" spans="1:12" ht="13.5">
      <c r="A14" s="8"/>
      <c r="B14" s="2" t="s">
        <v>9</v>
      </c>
      <c r="C14" s="18"/>
      <c r="D14" s="8"/>
      <c r="E14" s="25">
        <v>70</v>
      </c>
      <c r="F14" s="12" t="e">
        <f t="shared" si="0"/>
        <v>#DIV/0!</v>
      </c>
      <c r="G14" s="13" t="e">
        <f t="shared" si="2"/>
        <v>#DIV/0!</v>
      </c>
      <c r="H14" s="13" t="e">
        <f t="shared" si="1"/>
        <v>#DIV/0!</v>
      </c>
      <c r="I14" s="13" t="e">
        <f t="shared" si="3"/>
        <v>#DIV/0!</v>
      </c>
      <c r="J14" s="13" t="e">
        <f t="shared" si="4"/>
        <v>#DIV/0!</v>
      </c>
      <c r="K14" s="14" t="e">
        <f t="shared" si="5"/>
        <v>#DIV/0!</v>
      </c>
      <c r="L14" s="8"/>
    </row>
    <row r="15" spans="1:12" ht="13.5">
      <c r="A15" s="8"/>
      <c r="B15" s="3" t="s">
        <v>10</v>
      </c>
      <c r="C15" s="19"/>
      <c r="D15" s="8"/>
      <c r="E15" s="25">
        <v>80</v>
      </c>
      <c r="F15" s="12" t="e">
        <f t="shared" si="0"/>
        <v>#DIV/0!</v>
      </c>
      <c r="G15" s="13" t="e">
        <f t="shared" si="2"/>
        <v>#DIV/0!</v>
      </c>
      <c r="H15" s="13" t="e">
        <f t="shared" si="1"/>
        <v>#DIV/0!</v>
      </c>
      <c r="I15" s="13" t="e">
        <f t="shared" si="3"/>
        <v>#DIV/0!</v>
      </c>
      <c r="J15" s="13" t="e">
        <f t="shared" si="4"/>
        <v>#DIV/0!</v>
      </c>
      <c r="K15" s="14" t="e">
        <f t="shared" si="5"/>
        <v>#DIV/0!</v>
      </c>
      <c r="L15" s="8"/>
    </row>
    <row r="16" spans="1:12" ht="13.5">
      <c r="A16" s="8"/>
      <c r="B16" s="3" t="s">
        <v>11</v>
      </c>
      <c r="C16" s="19"/>
      <c r="D16" s="8"/>
      <c r="E16" s="25">
        <v>90</v>
      </c>
      <c r="F16" s="12" t="e">
        <f t="shared" si="0"/>
        <v>#DIV/0!</v>
      </c>
      <c r="G16" s="13" t="e">
        <f t="shared" si="2"/>
        <v>#DIV/0!</v>
      </c>
      <c r="H16" s="13" t="e">
        <f t="shared" si="1"/>
        <v>#DIV/0!</v>
      </c>
      <c r="I16" s="13" t="e">
        <f t="shared" si="3"/>
        <v>#DIV/0!</v>
      </c>
      <c r="J16" s="13" t="e">
        <f t="shared" si="4"/>
        <v>#DIV/0!</v>
      </c>
      <c r="K16" s="14" t="e">
        <f t="shared" si="5"/>
        <v>#DIV/0!</v>
      </c>
      <c r="L16" s="8"/>
    </row>
    <row r="17" spans="1:12" ht="14.25" thickBot="1">
      <c r="A17" s="8"/>
      <c r="B17" s="4" t="s">
        <v>12</v>
      </c>
      <c r="C17" s="29" t="e">
        <f>C16/C15</f>
        <v>#DIV/0!</v>
      </c>
      <c r="D17" s="8"/>
      <c r="E17" s="25">
        <v>100</v>
      </c>
      <c r="F17" s="12" t="e">
        <f t="shared" si="0"/>
        <v>#DIV/0!</v>
      </c>
      <c r="G17" s="13" t="e">
        <f t="shared" si="2"/>
        <v>#DIV/0!</v>
      </c>
      <c r="H17" s="13" t="e">
        <f t="shared" si="1"/>
        <v>#DIV/0!</v>
      </c>
      <c r="I17" s="13" t="e">
        <f t="shared" si="3"/>
        <v>#DIV/0!</v>
      </c>
      <c r="J17" s="13" t="e">
        <f t="shared" si="4"/>
        <v>#DIV/0!</v>
      </c>
      <c r="K17" s="14" t="e">
        <f t="shared" si="5"/>
        <v>#DIV/0!</v>
      </c>
      <c r="L17" s="8"/>
    </row>
    <row r="18" spans="1:12" ht="13.5">
      <c r="A18" s="8"/>
      <c r="B18" s="37" t="s">
        <v>19</v>
      </c>
      <c r="C18" s="38"/>
      <c r="D18" s="8"/>
      <c r="E18" s="25">
        <v>110</v>
      </c>
      <c r="F18" s="12" t="e">
        <f t="shared" si="0"/>
        <v>#DIV/0!</v>
      </c>
      <c r="G18" s="13" t="e">
        <f t="shared" si="2"/>
        <v>#DIV/0!</v>
      </c>
      <c r="H18" s="13" t="e">
        <f t="shared" si="1"/>
        <v>#DIV/0!</v>
      </c>
      <c r="I18" s="13" t="e">
        <f t="shared" si="3"/>
        <v>#DIV/0!</v>
      </c>
      <c r="J18" s="13" t="e">
        <f t="shared" si="4"/>
        <v>#DIV/0!</v>
      </c>
      <c r="K18" s="14" t="e">
        <f t="shared" si="5"/>
        <v>#DIV/0!</v>
      </c>
      <c r="L18" s="8"/>
    </row>
    <row r="19" spans="1:12" ht="13.5">
      <c r="A19" s="8"/>
      <c r="B19" s="2" t="s">
        <v>13</v>
      </c>
      <c r="C19" s="36"/>
      <c r="D19" s="8"/>
      <c r="E19" s="25">
        <v>120</v>
      </c>
      <c r="F19" s="12" t="e">
        <f t="shared" si="0"/>
        <v>#DIV/0!</v>
      </c>
      <c r="G19" s="13" t="e">
        <f t="shared" si="2"/>
        <v>#DIV/0!</v>
      </c>
      <c r="H19" s="13" t="e">
        <f t="shared" si="1"/>
        <v>#DIV/0!</v>
      </c>
      <c r="I19" s="13" t="e">
        <f t="shared" si="3"/>
        <v>#DIV/0!</v>
      </c>
      <c r="J19" s="13" t="e">
        <f t="shared" si="4"/>
        <v>#DIV/0!</v>
      </c>
      <c r="K19" s="14" t="e">
        <f t="shared" si="5"/>
        <v>#DIV/0!</v>
      </c>
      <c r="L19" s="8"/>
    </row>
    <row r="20" spans="1:12" ht="13.5">
      <c r="A20" s="8"/>
      <c r="B20" s="2" t="s">
        <v>14</v>
      </c>
      <c r="C20" s="36"/>
      <c r="D20" s="8"/>
      <c r="E20" s="25">
        <v>130</v>
      </c>
      <c r="F20" s="12" t="e">
        <f t="shared" si="0"/>
        <v>#DIV/0!</v>
      </c>
      <c r="G20" s="13" t="e">
        <f t="shared" si="2"/>
        <v>#DIV/0!</v>
      </c>
      <c r="H20" s="13" t="e">
        <f t="shared" si="1"/>
        <v>#DIV/0!</v>
      </c>
      <c r="I20" s="13" t="e">
        <f t="shared" si="3"/>
        <v>#DIV/0!</v>
      </c>
      <c r="J20" s="13" t="e">
        <f t="shared" si="4"/>
        <v>#DIV/0!</v>
      </c>
      <c r="K20" s="14" t="e">
        <f t="shared" si="5"/>
        <v>#DIV/0!</v>
      </c>
      <c r="L20" s="8"/>
    </row>
    <row r="21" spans="1:12" ht="13.5">
      <c r="A21" s="8"/>
      <c r="B21" s="3" t="s">
        <v>15</v>
      </c>
      <c r="C21" s="19"/>
      <c r="D21" s="8"/>
      <c r="E21" s="25">
        <v>140</v>
      </c>
      <c r="F21" s="12" t="e">
        <f t="shared" si="0"/>
        <v>#DIV/0!</v>
      </c>
      <c r="G21" s="13" t="e">
        <f t="shared" si="2"/>
        <v>#DIV/0!</v>
      </c>
      <c r="H21" s="13" t="e">
        <f t="shared" si="1"/>
        <v>#DIV/0!</v>
      </c>
      <c r="I21" s="13" t="e">
        <f t="shared" si="3"/>
        <v>#DIV/0!</v>
      </c>
      <c r="J21" s="13" t="e">
        <f t="shared" si="4"/>
        <v>#DIV/0!</v>
      </c>
      <c r="K21" s="14" t="e">
        <f t="shared" si="5"/>
        <v>#DIV/0!</v>
      </c>
      <c r="L21" s="8"/>
    </row>
    <row r="22" spans="1:12" ht="14.25" thickBot="1">
      <c r="A22" s="8"/>
      <c r="B22" s="4" t="s">
        <v>21</v>
      </c>
      <c r="C22" s="30">
        <f>C19*C20%*2+C21*2.54*10</f>
        <v>0</v>
      </c>
      <c r="D22" s="8"/>
      <c r="E22" s="25">
        <v>150</v>
      </c>
      <c r="F22" s="12" t="e">
        <f t="shared" si="0"/>
        <v>#DIV/0!</v>
      </c>
      <c r="G22" s="13" t="e">
        <f t="shared" si="2"/>
        <v>#DIV/0!</v>
      </c>
      <c r="H22" s="13" t="e">
        <f t="shared" si="1"/>
        <v>#DIV/0!</v>
      </c>
      <c r="I22" s="13" t="e">
        <f t="shared" si="3"/>
        <v>#DIV/0!</v>
      </c>
      <c r="J22" s="13" t="e">
        <f t="shared" si="4"/>
        <v>#DIV/0!</v>
      </c>
      <c r="K22" s="14" t="e">
        <f t="shared" si="5"/>
        <v>#DIV/0!</v>
      </c>
      <c r="L22" s="8"/>
    </row>
    <row r="23" spans="1:12" ht="14.25" thickBot="1">
      <c r="A23" s="8"/>
      <c r="B23" s="15"/>
      <c r="C23" s="15"/>
      <c r="D23" s="8"/>
      <c r="E23" s="25">
        <v>160</v>
      </c>
      <c r="F23" s="12" t="e">
        <f t="shared" si="0"/>
        <v>#DIV/0!</v>
      </c>
      <c r="G23" s="13" t="e">
        <f t="shared" si="2"/>
        <v>#DIV/0!</v>
      </c>
      <c r="H23" s="13" t="e">
        <f t="shared" si="1"/>
        <v>#DIV/0!</v>
      </c>
      <c r="I23" s="13" t="e">
        <f t="shared" si="3"/>
        <v>#DIV/0!</v>
      </c>
      <c r="J23" s="13" t="e">
        <f t="shared" si="4"/>
        <v>#DIV/0!</v>
      </c>
      <c r="K23" s="14" t="e">
        <f t="shared" si="5"/>
        <v>#DIV/0!</v>
      </c>
      <c r="L23" s="8"/>
    </row>
    <row r="24" spans="1:12" ht="14.25" thickBot="1">
      <c r="A24" s="8"/>
      <c r="B24" s="5" t="s">
        <v>16</v>
      </c>
      <c r="C24" s="6">
        <f>C22*3.14/1000000</f>
        <v>0</v>
      </c>
      <c r="D24" s="8"/>
      <c r="E24" s="25">
        <v>170</v>
      </c>
      <c r="F24" s="12" t="e">
        <f t="shared" si="0"/>
        <v>#DIV/0!</v>
      </c>
      <c r="G24" s="13" t="e">
        <f t="shared" si="2"/>
        <v>#DIV/0!</v>
      </c>
      <c r="H24" s="13" t="e">
        <f t="shared" si="1"/>
        <v>#DIV/0!</v>
      </c>
      <c r="I24" s="13" t="e">
        <f t="shared" si="3"/>
        <v>#DIV/0!</v>
      </c>
      <c r="J24" s="13" t="e">
        <f t="shared" si="4"/>
        <v>#DIV/0!</v>
      </c>
      <c r="K24" s="14" t="e">
        <f t="shared" si="5"/>
        <v>#DIV/0!</v>
      </c>
      <c r="L24" s="8"/>
    </row>
    <row r="25" spans="1:12" ht="14.25" thickBot="1">
      <c r="A25" s="8"/>
      <c r="B25" s="8"/>
      <c r="C25" s="8"/>
      <c r="D25" s="8"/>
      <c r="E25" s="25">
        <v>180</v>
      </c>
      <c r="F25" s="12" t="e">
        <f t="shared" si="0"/>
        <v>#DIV/0!</v>
      </c>
      <c r="G25" s="13" t="e">
        <f t="shared" si="2"/>
        <v>#DIV/0!</v>
      </c>
      <c r="H25" s="13" t="e">
        <f t="shared" si="1"/>
        <v>#DIV/0!</v>
      </c>
      <c r="I25" s="13" t="e">
        <f t="shared" si="3"/>
        <v>#DIV/0!</v>
      </c>
      <c r="J25" s="13" t="e">
        <f t="shared" si="4"/>
        <v>#DIV/0!</v>
      </c>
      <c r="K25" s="14" t="e">
        <f t="shared" si="5"/>
        <v>#DIV/0!</v>
      </c>
      <c r="L25" s="8"/>
    </row>
    <row r="26" spans="1:12" ht="14.25" thickBot="1">
      <c r="A26" s="8"/>
      <c r="B26" s="5" t="s">
        <v>17</v>
      </c>
      <c r="C26" s="20"/>
      <c r="D26" s="8"/>
      <c r="E26" s="25">
        <v>190</v>
      </c>
      <c r="F26" s="12" t="e">
        <f t="shared" si="0"/>
        <v>#DIV/0!</v>
      </c>
      <c r="G26" s="13" t="e">
        <f t="shared" si="2"/>
        <v>#DIV/0!</v>
      </c>
      <c r="H26" s="13" t="e">
        <f t="shared" si="1"/>
        <v>#DIV/0!</v>
      </c>
      <c r="I26" s="13" t="e">
        <f t="shared" si="3"/>
        <v>#DIV/0!</v>
      </c>
      <c r="J26" s="13" t="e">
        <f t="shared" si="4"/>
        <v>#DIV/0!</v>
      </c>
      <c r="K26" s="14" t="e">
        <f t="shared" si="5"/>
        <v>#DIV/0!</v>
      </c>
      <c r="L26" s="8"/>
    </row>
    <row r="27" spans="1:12" ht="14.25" thickBot="1">
      <c r="A27" s="8"/>
      <c r="B27" s="8"/>
      <c r="C27" s="8"/>
      <c r="D27" s="8"/>
      <c r="E27" s="25">
        <v>200</v>
      </c>
      <c r="F27" s="12" t="e">
        <f t="shared" si="0"/>
        <v>#DIV/0!</v>
      </c>
      <c r="G27" s="13" t="e">
        <f t="shared" si="2"/>
        <v>#DIV/0!</v>
      </c>
      <c r="H27" s="13" t="e">
        <f t="shared" si="1"/>
        <v>#DIV/0!</v>
      </c>
      <c r="I27" s="13" t="e">
        <f t="shared" si="3"/>
        <v>#DIV/0!</v>
      </c>
      <c r="J27" s="13" t="e">
        <f t="shared" si="4"/>
        <v>#DIV/0!</v>
      </c>
      <c r="K27" s="14" t="e">
        <f t="shared" si="5"/>
        <v>#DIV/0!</v>
      </c>
      <c r="L27" s="8"/>
    </row>
    <row r="28" spans="1:12" ht="14.25" thickBot="1">
      <c r="A28" s="8"/>
      <c r="B28" s="7" t="s">
        <v>18</v>
      </c>
      <c r="C28" s="1" t="e">
        <f>IF(C12=0,C26/C11/C14/C17*60*C24,C26/C12/C14/C17*60*C24)</f>
        <v>#DIV/0!</v>
      </c>
      <c r="D28" s="8"/>
      <c r="E28" s="25">
        <v>210</v>
      </c>
      <c r="F28" s="12" t="e">
        <f t="shared" si="0"/>
        <v>#DIV/0!</v>
      </c>
      <c r="G28" s="13" t="e">
        <f t="shared" si="2"/>
        <v>#DIV/0!</v>
      </c>
      <c r="H28" s="13" t="e">
        <f t="shared" si="1"/>
        <v>#DIV/0!</v>
      </c>
      <c r="I28" s="13" t="e">
        <f t="shared" si="3"/>
        <v>#DIV/0!</v>
      </c>
      <c r="J28" s="13" t="e">
        <f t="shared" si="4"/>
        <v>#DIV/0!</v>
      </c>
      <c r="K28" s="14" t="e">
        <f t="shared" si="5"/>
        <v>#DIV/0!</v>
      </c>
      <c r="L28" s="8"/>
    </row>
    <row r="29" spans="1:12" ht="13.5">
      <c r="A29" s="8"/>
      <c r="B29" s="8"/>
      <c r="C29" s="8"/>
      <c r="D29" s="8"/>
      <c r="E29" s="25">
        <v>220</v>
      </c>
      <c r="F29" s="12" t="e">
        <f t="shared" si="0"/>
        <v>#DIV/0!</v>
      </c>
      <c r="G29" s="13" t="e">
        <f t="shared" si="2"/>
        <v>#DIV/0!</v>
      </c>
      <c r="H29" s="13" t="e">
        <f t="shared" si="1"/>
        <v>#DIV/0!</v>
      </c>
      <c r="I29" s="13" t="e">
        <f t="shared" si="3"/>
        <v>#DIV/0!</v>
      </c>
      <c r="J29" s="13" t="e">
        <f t="shared" si="4"/>
        <v>#DIV/0!</v>
      </c>
      <c r="K29" s="14" t="e">
        <f t="shared" si="5"/>
        <v>#DIV/0!</v>
      </c>
      <c r="L29" s="8"/>
    </row>
    <row r="30" spans="1:12" ht="13.5">
      <c r="A30" s="8"/>
      <c r="B30" s="8"/>
      <c r="C30" s="8"/>
      <c r="D30" s="8"/>
      <c r="E30" s="25">
        <v>230</v>
      </c>
      <c r="F30" s="12" t="e">
        <f t="shared" si="0"/>
        <v>#DIV/0!</v>
      </c>
      <c r="G30" s="13" t="e">
        <f t="shared" si="2"/>
        <v>#DIV/0!</v>
      </c>
      <c r="H30" s="13" t="e">
        <f t="shared" si="1"/>
        <v>#DIV/0!</v>
      </c>
      <c r="I30" s="13" t="e">
        <f t="shared" si="3"/>
        <v>#DIV/0!</v>
      </c>
      <c r="J30" s="13" t="e">
        <f t="shared" si="4"/>
        <v>#DIV/0!</v>
      </c>
      <c r="K30" s="14" t="e">
        <f t="shared" si="5"/>
        <v>#DIV/0!</v>
      </c>
      <c r="L30" s="8"/>
    </row>
    <row r="31" spans="1:12" ht="13.5">
      <c r="A31" s="8"/>
      <c r="B31" s="32"/>
      <c r="C31" s="16"/>
      <c r="D31" s="8"/>
      <c r="E31" s="25">
        <v>240</v>
      </c>
      <c r="F31" s="12" t="e">
        <f t="shared" si="0"/>
        <v>#DIV/0!</v>
      </c>
      <c r="G31" s="13" t="e">
        <f t="shared" si="2"/>
        <v>#DIV/0!</v>
      </c>
      <c r="H31" s="13" t="e">
        <f t="shared" si="1"/>
        <v>#DIV/0!</v>
      </c>
      <c r="I31" s="13" t="e">
        <f t="shared" si="3"/>
        <v>#DIV/0!</v>
      </c>
      <c r="J31" s="13" t="e">
        <f t="shared" si="4"/>
        <v>#DIV/0!</v>
      </c>
      <c r="K31" s="14" t="e">
        <f t="shared" si="5"/>
        <v>#DIV/0!</v>
      </c>
      <c r="L31" s="8"/>
    </row>
    <row r="32" spans="1:12" ht="13.5">
      <c r="A32" s="8"/>
      <c r="B32" s="32"/>
      <c r="C32" s="8"/>
      <c r="D32" s="8"/>
      <c r="E32" s="25">
        <v>250</v>
      </c>
      <c r="F32" s="12" t="e">
        <f t="shared" si="0"/>
        <v>#DIV/0!</v>
      </c>
      <c r="G32" s="13" t="e">
        <f t="shared" si="2"/>
        <v>#DIV/0!</v>
      </c>
      <c r="H32" s="13" t="e">
        <f t="shared" si="1"/>
        <v>#DIV/0!</v>
      </c>
      <c r="I32" s="13" t="e">
        <f t="shared" si="3"/>
        <v>#DIV/0!</v>
      </c>
      <c r="J32" s="13" t="e">
        <f t="shared" si="4"/>
        <v>#DIV/0!</v>
      </c>
      <c r="K32" s="14" t="e">
        <f t="shared" si="5"/>
        <v>#DIV/0!</v>
      </c>
      <c r="L32" s="8"/>
    </row>
    <row r="33" spans="1:12" ht="13.5">
      <c r="A33" s="8"/>
      <c r="B33" s="31"/>
      <c r="C33" s="8"/>
      <c r="D33" s="8"/>
      <c r="E33" s="25">
        <v>260</v>
      </c>
      <c r="F33" s="12" t="e">
        <f t="shared" si="0"/>
        <v>#DIV/0!</v>
      </c>
      <c r="G33" s="13" t="e">
        <f t="shared" si="2"/>
        <v>#DIV/0!</v>
      </c>
      <c r="H33" s="13" t="e">
        <f t="shared" si="1"/>
        <v>#DIV/0!</v>
      </c>
      <c r="I33" s="13" t="e">
        <f t="shared" si="3"/>
        <v>#DIV/0!</v>
      </c>
      <c r="J33" s="13" t="e">
        <f t="shared" si="4"/>
        <v>#DIV/0!</v>
      </c>
      <c r="K33" s="14" t="e">
        <f t="shared" si="5"/>
        <v>#DIV/0!</v>
      </c>
      <c r="L33" s="8"/>
    </row>
    <row r="34" spans="1:12" ht="13.5">
      <c r="A34" s="8"/>
      <c r="B34" s="31"/>
      <c r="C34" s="8"/>
      <c r="D34" s="8"/>
      <c r="E34" s="25">
        <v>270</v>
      </c>
      <c r="F34" s="12" t="e">
        <f t="shared" si="0"/>
        <v>#DIV/0!</v>
      </c>
      <c r="G34" s="13" t="e">
        <f t="shared" si="2"/>
        <v>#DIV/0!</v>
      </c>
      <c r="H34" s="13" t="e">
        <f t="shared" si="1"/>
        <v>#DIV/0!</v>
      </c>
      <c r="I34" s="13" t="e">
        <f t="shared" si="3"/>
        <v>#DIV/0!</v>
      </c>
      <c r="J34" s="13" t="e">
        <f t="shared" si="4"/>
        <v>#DIV/0!</v>
      </c>
      <c r="K34" s="14" t="e">
        <f t="shared" si="5"/>
        <v>#DIV/0!</v>
      </c>
      <c r="L34" s="8"/>
    </row>
    <row r="35" spans="1:12" ht="13.5">
      <c r="A35" s="8"/>
      <c r="B35" s="8"/>
      <c r="C35" s="8"/>
      <c r="D35" s="8"/>
      <c r="E35" s="25">
        <v>280</v>
      </c>
      <c r="F35" s="12" t="e">
        <f t="shared" si="0"/>
        <v>#DIV/0!</v>
      </c>
      <c r="G35" s="13" t="e">
        <f t="shared" si="2"/>
        <v>#DIV/0!</v>
      </c>
      <c r="H35" s="13" t="e">
        <f t="shared" si="1"/>
        <v>#DIV/0!</v>
      </c>
      <c r="I35" s="13" t="e">
        <f t="shared" si="3"/>
        <v>#DIV/0!</v>
      </c>
      <c r="J35" s="13" t="e">
        <f t="shared" si="4"/>
        <v>#DIV/0!</v>
      </c>
      <c r="K35" s="14" t="e">
        <f t="shared" si="5"/>
        <v>#DIV/0!</v>
      </c>
      <c r="L35" s="8"/>
    </row>
    <row r="36" spans="1:12" ht="13.5">
      <c r="A36" s="8"/>
      <c r="B36" s="8"/>
      <c r="C36" s="8"/>
      <c r="D36" s="8"/>
      <c r="E36" s="25">
        <v>290</v>
      </c>
      <c r="F36" s="12" t="e">
        <f t="shared" si="0"/>
        <v>#DIV/0!</v>
      </c>
      <c r="G36" s="13" t="e">
        <f t="shared" si="2"/>
        <v>#DIV/0!</v>
      </c>
      <c r="H36" s="13" t="e">
        <f t="shared" si="1"/>
        <v>#DIV/0!</v>
      </c>
      <c r="I36" s="13" t="e">
        <f t="shared" si="3"/>
        <v>#DIV/0!</v>
      </c>
      <c r="J36" s="13" t="e">
        <f t="shared" si="4"/>
        <v>#DIV/0!</v>
      </c>
      <c r="K36" s="14" t="e">
        <f t="shared" si="5"/>
        <v>#DIV/0!</v>
      </c>
      <c r="L36" s="8"/>
    </row>
    <row r="37" spans="1:12" ht="13.5">
      <c r="A37" s="8"/>
      <c r="B37" s="8"/>
      <c r="C37" s="8"/>
      <c r="D37" s="8"/>
      <c r="E37" s="25">
        <v>300</v>
      </c>
      <c r="F37" s="12" t="e">
        <f t="shared" si="0"/>
        <v>#DIV/0!</v>
      </c>
      <c r="G37" s="13" t="e">
        <f t="shared" si="2"/>
        <v>#DIV/0!</v>
      </c>
      <c r="H37" s="13" t="e">
        <f t="shared" si="1"/>
        <v>#DIV/0!</v>
      </c>
      <c r="I37" s="13" t="e">
        <f t="shared" si="3"/>
        <v>#DIV/0!</v>
      </c>
      <c r="J37" s="13" t="e">
        <f t="shared" si="4"/>
        <v>#DIV/0!</v>
      </c>
      <c r="K37" s="14" t="e">
        <f t="shared" si="5"/>
        <v>#DIV/0!</v>
      </c>
      <c r="L37" s="8"/>
    </row>
    <row r="38" spans="1:12" ht="14.25" thickBot="1">
      <c r="A38" s="8"/>
      <c r="B38" s="8"/>
      <c r="C38" s="8"/>
      <c r="D38" s="8"/>
      <c r="E38" s="26">
        <v>310</v>
      </c>
      <c r="F38" s="27" t="e">
        <f t="shared" si="0"/>
        <v>#DIV/0!</v>
      </c>
      <c r="G38" s="28" t="e">
        <f t="shared" si="2"/>
        <v>#DIV/0!</v>
      </c>
      <c r="H38" s="28" t="e">
        <f t="shared" si="1"/>
        <v>#DIV/0!</v>
      </c>
      <c r="I38" s="28" t="e">
        <f t="shared" si="3"/>
        <v>#DIV/0!</v>
      </c>
      <c r="J38" s="28" t="e">
        <f t="shared" si="4"/>
        <v>#DIV/0!</v>
      </c>
      <c r="K38" s="17" t="e">
        <f t="shared" si="5"/>
        <v>#DIV/0!</v>
      </c>
      <c r="L38" s="8"/>
    </row>
    <row r="39" spans="1:12" ht="13.5">
      <c r="A39" s="8"/>
      <c r="B39" s="8"/>
      <c r="C39" s="8"/>
      <c r="D39" s="8"/>
      <c r="E39" s="8"/>
      <c r="F39" s="8"/>
      <c r="G39" s="8"/>
      <c r="H39" s="8"/>
      <c r="I39" s="8"/>
      <c r="J39" s="8"/>
      <c r="K39" s="8"/>
      <c r="L39" s="8"/>
    </row>
    <row r="40" spans="1:12" ht="13.5">
      <c r="A40" s="35"/>
      <c r="B40" s="33"/>
      <c r="C40" s="33"/>
      <c r="D40" s="33"/>
      <c r="E40" s="33"/>
      <c r="F40" s="33"/>
      <c r="G40" s="33"/>
      <c r="H40" s="33"/>
      <c r="I40" s="33"/>
      <c r="J40" s="33"/>
      <c r="K40" s="33"/>
      <c r="L40" s="33"/>
    </row>
    <row r="41" spans="1:12" ht="13.5">
      <c r="A41" s="33"/>
      <c r="B41" s="33"/>
      <c r="C41" s="33"/>
      <c r="D41" s="33"/>
      <c r="E41" s="33"/>
      <c r="F41" s="33"/>
      <c r="G41" s="33"/>
      <c r="H41" s="33"/>
      <c r="I41" s="33"/>
      <c r="J41" s="33"/>
      <c r="K41" s="33"/>
      <c r="L41" s="33"/>
    </row>
    <row r="42" spans="1:12" ht="13.5">
      <c r="A42" s="33"/>
      <c r="B42" s="33"/>
      <c r="C42" s="33"/>
      <c r="D42" s="33"/>
      <c r="E42" s="33"/>
      <c r="F42" s="33"/>
      <c r="G42" s="33"/>
      <c r="H42" s="33"/>
      <c r="I42" s="33"/>
      <c r="J42" s="33"/>
      <c r="K42" s="33"/>
      <c r="L42" s="33"/>
    </row>
  </sheetData>
  <mergeCells count="8">
    <mergeCell ref="B6:C6"/>
    <mergeCell ref="B13:C13"/>
    <mergeCell ref="B18:C18"/>
    <mergeCell ref="B1:K1"/>
    <mergeCell ref="B5:K5"/>
    <mergeCell ref="B2:K2"/>
    <mergeCell ref="B3:K3"/>
    <mergeCell ref="B4:K4"/>
  </mergeCells>
  <printOptions/>
  <pageMargins left="0.7874015748031497" right="0.7874015748031497" top="0.984251968503937" bottom="0.984251968503937" header="0.5118110236220472" footer="0.5118110236220472"/>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Kazushi Arai</dc:creator>
  <cp:keywords/>
  <dc:description/>
  <cp:lastModifiedBy>Kazushi Arai</cp:lastModifiedBy>
  <cp:lastPrinted>2004-02-17T06:15:13Z</cp:lastPrinted>
  <dcterms:created xsi:type="dcterms:W3CDTF">2004-02-16T20:48:13Z</dcterms:created>
  <dcterms:modified xsi:type="dcterms:W3CDTF">2004-09-17T11:48:08Z</dcterms:modified>
  <cp:category/>
  <cp:version/>
  <cp:contentType/>
  <cp:contentStatus/>
</cp:coreProperties>
</file>